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955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H4" i="1"/>
  <c r="C4" i="1"/>
  <c r="G4" i="1" l="1"/>
  <c r="E4" i="1" s="1"/>
</calcChain>
</file>

<file path=xl/sharedStrings.xml><?xml version="1.0" encoding="utf-8"?>
<sst xmlns="http://schemas.openxmlformats.org/spreadsheetml/2006/main" count="19" uniqueCount="19">
  <si>
    <t>eps (ft)</t>
  </si>
  <si>
    <t>Rey. no</t>
  </si>
  <si>
    <t>F</t>
  </si>
  <si>
    <t>fn</t>
  </si>
  <si>
    <t>fn-1</t>
  </si>
  <si>
    <t>RES</t>
  </si>
  <si>
    <t>dF/df</t>
  </si>
  <si>
    <t>Note: use Goal/Seek to converge to a solution, set RES at 0.000001 and a seed value fn-1 , in Goal/Seek terms</t>
  </si>
  <si>
    <t>set cell G4  to Value 0.000001, by changing cell F4</t>
  </si>
  <si>
    <t>You will get convergence quickly to a final value for fn which is the f parameter in Colebrook</t>
  </si>
  <si>
    <t>© copyright 2012</t>
  </si>
  <si>
    <t>Solving Colebrook for the f parameter using the Newton-Raphson technique</t>
  </si>
  <si>
    <t>D: internal diameter of pipe</t>
  </si>
  <si>
    <t>Rey no.: reynolds number</t>
  </si>
  <si>
    <t>eps/D</t>
  </si>
  <si>
    <t>D (in)</t>
  </si>
  <si>
    <t>Colebrook equation</t>
  </si>
  <si>
    <t>Jacques Chaurette eng.</t>
  </si>
  <si>
    <t>eps: pipe roughness RMS, find pipe rougness values  http://www.pumpfundamentals.com/download-free/pipe_rough_values.pdf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</si>
</sst>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142875</xdr:colOff>
      <xdr:row>0</xdr:row>
      <xdr:rowOff>898731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0"/>
          <a:ext cx="1590675" cy="898731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13</xdr:row>
      <xdr:rowOff>169139</xdr:rowOff>
    </xdr:from>
    <xdr:to>
      <xdr:col>6</xdr:col>
      <xdr:colOff>781051</xdr:colOff>
      <xdr:row>15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3045689"/>
          <a:ext cx="1666876" cy="37378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13</xdr:row>
      <xdr:rowOff>47625</xdr:rowOff>
    </xdr:from>
    <xdr:to>
      <xdr:col>8</xdr:col>
      <xdr:colOff>1409700</xdr:colOff>
      <xdr:row>16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2924175"/>
          <a:ext cx="2371725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13</xdr:row>
      <xdr:rowOff>161925</xdr:rowOff>
    </xdr:from>
    <xdr:to>
      <xdr:col>4</xdr:col>
      <xdr:colOff>352425</xdr:colOff>
      <xdr:row>15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3038475"/>
          <a:ext cx="21621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I11" sqref="I11"/>
    </sheetView>
  </sheetViews>
  <sheetFormatPr defaultRowHeight="15" x14ac:dyDescent="0.25"/>
  <cols>
    <col min="1" max="1" width="12.5703125" customWidth="1"/>
    <col min="2" max="3" width="13.85546875" customWidth="1"/>
    <col min="4" max="4" width="12.140625" customWidth="1"/>
    <col min="5" max="5" width="15" customWidth="1"/>
    <col min="7" max="7" width="14" customWidth="1"/>
    <col min="8" max="8" width="16.140625" customWidth="1"/>
    <col min="9" max="9" width="21.7109375" customWidth="1"/>
  </cols>
  <sheetData>
    <row r="1" spans="1:9" ht="73.5" customHeight="1" x14ac:dyDescent="0.25">
      <c r="A1" s="3">
        <v>41233</v>
      </c>
    </row>
    <row r="2" spans="1:9" ht="18" x14ac:dyDescent="0.25">
      <c r="A2" s="1" t="s">
        <v>11</v>
      </c>
      <c r="I2" t="s">
        <v>10</v>
      </c>
    </row>
    <row r="3" spans="1:9" x14ac:dyDescent="0.25">
      <c r="A3" s="4" t="s">
        <v>0</v>
      </c>
      <c r="B3" s="4" t="s">
        <v>15</v>
      </c>
      <c r="C3" s="4" t="s">
        <v>14</v>
      </c>
      <c r="D3" s="4" t="s">
        <v>1</v>
      </c>
      <c r="E3" s="4" t="s">
        <v>3</v>
      </c>
      <c r="F3" s="4" t="s">
        <v>4</v>
      </c>
      <c r="G3" s="4" t="s">
        <v>5</v>
      </c>
      <c r="H3" s="4" t="s">
        <v>2</v>
      </c>
      <c r="I3" s="5" t="s">
        <v>6</v>
      </c>
    </row>
    <row r="4" spans="1:9" x14ac:dyDescent="0.25">
      <c r="A4" s="2">
        <v>1.4999999999999999E-4</v>
      </c>
      <c r="B4" s="2">
        <v>5</v>
      </c>
      <c r="C4" s="2">
        <f>A4*12/B4</f>
        <v>3.5999999999999997E-4</v>
      </c>
      <c r="D4" s="2">
        <v>10000</v>
      </c>
      <c r="E4" s="2">
        <f>F4-G4</f>
        <v>3.1458002802731574E-2</v>
      </c>
      <c r="F4" s="2">
        <v>3.1000528682749544E-2</v>
      </c>
      <c r="G4">
        <f>H4/I4</f>
        <v>-4.5747411998202798E-4</v>
      </c>
      <c r="H4">
        <f>(1/F4^0.5)+2*LOG10((A4*12/3.7/B4)+(2.51/D4/F4^0.5))</f>
        <v>4.489520136492775E-2</v>
      </c>
      <c r="I4">
        <f>(-0.5*F4^-1.5)*(1+(2.51*LOG10(EXP(1))/(((A4*12/3.7/B4)+(2.52*F4^-0.5/D4))*D4)))</f>
        <v>-98.137139138475135</v>
      </c>
    </row>
    <row r="5" spans="1:9" x14ac:dyDescent="0.25">
      <c r="A5" s="2"/>
      <c r="B5" s="2"/>
      <c r="C5" s="2"/>
      <c r="D5" s="2"/>
      <c r="E5" s="2"/>
      <c r="F5" s="2"/>
    </row>
    <row r="6" spans="1:9" x14ac:dyDescent="0.25">
      <c r="A6" s="2"/>
      <c r="B6" s="2"/>
      <c r="C6" s="2"/>
      <c r="D6" s="2"/>
      <c r="E6" s="2"/>
      <c r="F6" s="2"/>
    </row>
    <row r="8" spans="1:9" x14ac:dyDescent="0.25">
      <c r="A8" t="s">
        <v>7</v>
      </c>
    </row>
    <row r="9" spans="1:9" x14ac:dyDescent="0.25">
      <c r="A9" t="s">
        <v>8</v>
      </c>
    </row>
    <row r="10" spans="1:9" x14ac:dyDescent="0.25">
      <c r="A10" t="s">
        <v>9</v>
      </c>
    </row>
    <row r="11" spans="1:9" x14ac:dyDescent="0.25">
      <c r="A11" t="s">
        <v>18</v>
      </c>
    </row>
    <row r="12" spans="1:9" x14ac:dyDescent="0.25">
      <c r="A12" t="s">
        <v>12</v>
      </c>
    </row>
    <row r="13" spans="1:9" x14ac:dyDescent="0.25">
      <c r="A13" t="s">
        <v>13</v>
      </c>
      <c r="H13" t="s">
        <v>16</v>
      </c>
    </row>
    <row r="18" spans="1:1" x14ac:dyDescent="0.25">
      <c r="A18" t="s">
        <v>17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jacques</cp:lastModifiedBy>
  <dcterms:created xsi:type="dcterms:W3CDTF">2012-11-19T16:35:42Z</dcterms:created>
  <dcterms:modified xsi:type="dcterms:W3CDTF">2012-11-20T17:06:25Z</dcterms:modified>
</cp:coreProperties>
</file>